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40" windowHeight="6540" activeTab="0"/>
  </bookViews>
  <sheets>
    <sheet name="Calculation" sheetId="1" r:id="rId1"/>
  </sheets>
  <definedNames/>
  <calcPr fullCalcOnLoad="1"/>
</workbook>
</file>

<file path=xl/sharedStrings.xml><?xml version="1.0" encoding="utf-8"?>
<sst xmlns="http://schemas.openxmlformats.org/spreadsheetml/2006/main" count="84" uniqueCount="31">
  <si>
    <t>mm</t>
  </si>
  <si>
    <t>%</t>
  </si>
  <si>
    <t>Aluminium</t>
  </si>
  <si>
    <t>kg</t>
  </si>
  <si>
    <t>mtr.</t>
  </si>
  <si>
    <t>mtr</t>
  </si>
  <si>
    <t>30°/60°</t>
  </si>
  <si>
    <t>60°/30°</t>
  </si>
  <si>
    <t>45°</t>
  </si>
  <si>
    <t>90°</t>
  </si>
  <si>
    <t>Calculation of open area</t>
  </si>
  <si>
    <t>30º/60º and 60º/30º</t>
  </si>
  <si>
    <t>45º and 90º</t>
  </si>
  <si>
    <t>Center Distance</t>
  </si>
  <si>
    <t>Open area</t>
  </si>
  <si>
    <t>Calculation of Center Distance</t>
  </si>
  <si>
    <t>Open Area</t>
  </si>
  <si>
    <t>Hole Diameter</t>
  </si>
  <si>
    <t>Calculation of Hole Diameter</t>
  </si>
  <si>
    <r>
      <t xml:space="preserve">Calculation Formulae for </t>
    </r>
    <r>
      <rPr>
        <b/>
        <u val="single"/>
        <sz val="12"/>
        <rFont val="Arial"/>
        <family val="2"/>
      </rPr>
      <t>Round Holes:</t>
    </r>
  </si>
  <si>
    <t>between the holes</t>
  </si>
  <si>
    <t>Distance</t>
  </si>
  <si>
    <t>Calculation of meter</t>
  </si>
  <si>
    <t>Thickness</t>
  </si>
  <si>
    <t>Width</t>
  </si>
  <si>
    <t>Net Weight</t>
  </si>
  <si>
    <t>Meters</t>
  </si>
  <si>
    <t>Steel</t>
  </si>
  <si>
    <t>Calculation of KG</t>
  </si>
  <si>
    <t>Width of Perforation</t>
  </si>
  <si>
    <t>Calculation of Distance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</si>
</sst>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0.000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2" applyNumberFormat="0" applyAlignment="0" applyProtection="0"/>
    <xf numFmtId="0" fontId="29" fillId="24" borderId="3" applyNumberFormat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21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2" max="2" width="19.140625" style="0" customWidth="1"/>
    <col min="3" max="3" width="17.57421875" style="0" bestFit="1" customWidth="1"/>
    <col min="4" max="4" width="11.8515625" style="0" bestFit="1" customWidth="1"/>
    <col min="7" max="7" width="11.8515625" style="0" bestFit="1" customWidth="1"/>
  </cols>
  <sheetData>
    <row r="1" spans="1:3" ht="15.75">
      <c r="A1" s="10" t="s">
        <v>19</v>
      </c>
      <c r="B1" s="10"/>
      <c r="C1" s="10"/>
    </row>
    <row r="6" spans="1:7" ht="12.75">
      <c r="A6" s="2" t="s">
        <v>10</v>
      </c>
      <c r="D6" t="s">
        <v>11</v>
      </c>
      <c r="G6" t="s">
        <v>12</v>
      </c>
    </row>
    <row r="8" spans="3:8" ht="12.75">
      <c r="C8" t="s">
        <v>17</v>
      </c>
      <c r="D8" s="1"/>
      <c r="E8" t="s">
        <v>0</v>
      </c>
      <c r="G8" s="1"/>
      <c r="H8" t="s">
        <v>0</v>
      </c>
    </row>
    <row r="9" spans="3:8" ht="12.75">
      <c r="C9" t="s">
        <v>13</v>
      </c>
      <c r="D9" s="1"/>
      <c r="E9" t="s">
        <v>0</v>
      </c>
      <c r="G9" s="1"/>
      <c r="H9" t="s">
        <v>0</v>
      </c>
    </row>
    <row r="11" spans="3:8" ht="12.75">
      <c r="C11" t="s">
        <v>14</v>
      </c>
      <c r="D11" s="1" t="e">
        <f>+D8*D8*90.69/D9/D9</f>
        <v>#DIV/0!</v>
      </c>
      <c r="E11" t="s">
        <v>1</v>
      </c>
      <c r="G11" s="1" t="e">
        <f>+G8*G8*78.5/G9/G9</f>
        <v>#DIV/0!</v>
      </c>
      <c r="H11" t="s">
        <v>1</v>
      </c>
    </row>
    <row r="12" spans="1:8" ht="13.5" thickBot="1">
      <c r="A12" s="4"/>
      <c r="B12" s="4"/>
      <c r="C12" s="4"/>
      <c r="D12" s="4"/>
      <c r="E12" s="4"/>
      <c r="F12" s="4"/>
      <c r="G12" s="4"/>
      <c r="H12" s="4"/>
    </row>
    <row r="14" spans="1:7" ht="12.75">
      <c r="A14" s="2" t="s">
        <v>15</v>
      </c>
      <c r="D14" t="s">
        <v>11</v>
      </c>
      <c r="G14" t="s">
        <v>12</v>
      </c>
    </row>
    <row r="16" spans="3:8" ht="12.75">
      <c r="C16" t="s">
        <v>17</v>
      </c>
      <c r="D16" s="1"/>
      <c r="E16" t="s">
        <v>0</v>
      </c>
      <c r="G16" s="1"/>
      <c r="H16" t="s">
        <v>0</v>
      </c>
    </row>
    <row r="17" spans="3:8" ht="12.75">
      <c r="C17" t="s">
        <v>16</v>
      </c>
      <c r="D17" s="1"/>
      <c r="E17" t="s">
        <v>1</v>
      </c>
      <c r="G17" s="1"/>
      <c r="H17" t="s">
        <v>1</v>
      </c>
    </row>
    <row r="19" spans="3:8" ht="12.75">
      <c r="C19" t="s">
        <v>13</v>
      </c>
      <c r="D19" s="1" t="e">
        <f>SQRT(+D16*D16*90.69/D17)</f>
        <v>#DIV/0!</v>
      </c>
      <c r="E19" t="s">
        <v>0</v>
      </c>
      <c r="G19" s="1" t="e">
        <f>SQRT(+G16*G16*78.5/G17)</f>
        <v>#DIV/0!</v>
      </c>
      <c r="H19" t="s">
        <v>0</v>
      </c>
    </row>
    <row r="20" spans="1:8" ht="13.5" thickBot="1">
      <c r="A20" s="4"/>
      <c r="B20" s="4"/>
      <c r="C20" s="4"/>
      <c r="D20" s="4"/>
      <c r="E20" s="4"/>
      <c r="F20" s="4"/>
      <c r="G20" s="4"/>
      <c r="H20" s="4"/>
    </row>
    <row r="22" spans="1:7" ht="12.75">
      <c r="A22" s="2" t="s">
        <v>18</v>
      </c>
      <c r="D22" t="s">
        <v>11</v>
      </c>
      <c r="G22" t="s">
        <v>12</v>
      </c>
    </row>
    <row r="24" spans="3:8" ht="12.75">
      <c r="C24" t="s">
        <v>13</v>
      </c>
      <c r="D24" s="1"/>
      <c r="E24" t="s">
        <v>0</v>
      </c>
      <c r="G24" s="1"/>
      <c r="H24" t="s">
        <v>0</v>
      </c>
    </row>
    <row r="25" spans="3:8" ht="12.75">
      <c r="C25" t="s">
        <v>16</v>
      </c>
      <c r="D25" s="1"/>
      <c r="E25" t="s">
        <v>1</v>
      </c>
      <c r="G25" s="1"/>
      <c r="H25" t="s">
        <v>1</v>
      </c>
    </row>
    <row r="27" spans="3:8" ht="12.75">
      <c r="C27" t="s">
        <v>17</v>
      </c>
      <c r="D27" s="1">
        <f>SQRT(+D25*D24*D24/90.69)</f>
        <v>0</v>
      </c>
      <c r="E27" t="s">
        <v>0</v>
      </c>
      <c r="G27" s="1">
        <f>SQRT(+G25*G24*G24/78.5)</f>
        <v>0</v>
      </c>
      <c r="H27" t="s">
        <v>0</v>
      </c>
    </row>
    <row r="28" spans="1:8" ht="13.5" thickBot="1">
      <c r="A28" s="4"/>
      <c r="B28" s="4"/>
      <c r="C28" s="4"/>
      <c r="D28" s="5"/>
      <c r="E28" s="4"/>
      <c r="F28" s="4"/>
      <c r="G28" s="5"/>
      <c r="H28" s="4"/>
    </row>
    <row r="29" spans="4:7" ht="12.75">
      <c r="D29" s="1"/>
      <c r="G29" s="1"/>
    </row>
    <row r="30" spans="1:7" ht="12.75">
      <c r="A30" s="2" t="s">
        <v>30</v>
      </c>
      <c r="D30" s="7" t="s">
        <v>6</v>
      </c>
      <c r="E30" s="8" t="s">
        <v>7</v>
      </c>
      <c r="F30" s="8" t="s">
        <v>8</v>
      </c>
      <c r="G30" s="7" t="s">
        <v>9</v>
      </c>
    </row>
    <row r="31" spans="1:7" ht="12.75">
      <c r="A31" s="2" t="s">
        <v>20</v>
      </c>
      <c r="D31" s="1"/>
      <c r="G31" s="1"/>
    </row>
    <row r="32" spans="3:7" ht="12.75">
      <c r="C32" s="9" t="s">
        <v>13</v>
      </c>
      <c r="D32" s="1"/>
      <c r="E32" s="1"/>
      <c r="F32" s="1"/>
      <c r="G32" s="1"/>
    </row>
    <row r="33" spans="4:7" ht="12.75">
      <c r="D33" s="1"/>
      <c r="G33" s="1"/>
    </row>
    <row r="34" spans="3:7" ht="12.75">
      <c r="C34" s="9" t="s">
        <v>21</v>
      </c>
      <c r="D34" s="1">
        <f>SQRT(D32*D32-((D32/2)*D32/2))</f>
        <v>0</v>
      </c>
      <c r="E34" s="1">
        <f>+E32/2</f>
        <v>0</v>
      </c>
      <c r="F34" s="1">
        <f>SQRT((F32*F32)+(F32*F32))/2</f>
        <v>0</v>
      </c>
      <c r="G34" s="1">
        <f>+G32</f>
        <v>0</v>
      </c>
    </row>
    <row r="35" spans="1:8" ht="13.5" thickBot="1">
      <c r="A35" s="4"/>
      <c r="B35" s="4"/>
      <c r="C35" s="4"/>
      <c r="D35" s="4"/>
      <c r="E35" s="4"/>
      <c r="F35" s="4"/>
      <c r="G35" s="4"/>
      <c r="H35" s="4"/>
    </row>
    <row r="37" spans="1:7" ht="12.75">
      <c r="A37" s="2" t="s">
        <v>22</v>
      </c>
      <c r="D37" s="8" t="s">
        <v>2</v>
      </c>
      <c r="E37" s="8"/>
      <c r="F37" s="8"/>
      <c r="G37" s="11" t="s">
        <v>27</v>
      </c>
    </row>
    <row r="39" spans="3:8" ht="12.75">
      <c r="C39" s="9" t="s">
        <v>23</v>
      </c>
      <c r="D39" s="1"/>
      <c r="E39" t="s">
        <v>0</v>
      </c>
      <c r="G39" s="1"/>
      <c r="H39" t="s">
        <v>0</v>
      </c>
    </row>
    <row r="40" spans="3:8" ht="12.75">
      <c r="C40" s="9" t="s">
        <v>24</v>
      </c>
      <c r="D40" s="1"/>
      <c r="E40" t="s">
        <v>0</v>
      </c>
      <c r="G40" s="1"/>
      <c r="H40" t="s">
        <v>0</v>
      </c>
    </row>
    <row r="41" spans="3:8" ht="12.75">
      <c r="C41" s="9" t="s">
        <v>25</v>
      </c>
      <c r="D41" s="3"/>
      <c r="E41" s="9" t="s">
        <v>3</v>
      </c>
      <c r="G41" s="3"/>
      <c r="H41" s="9" t="s">
        <v>3</v>
      </c>
    </row>
    <row r="43" spans="3:8" ht="12.75">
      <c r="C43" s="9" t="s">
        <v>26</v>
      </c>
      <c r="D43" s="3" t="e">
        <f>SUM(+D41/(+D39*0.272*D40/100))</f>
        <v>#DIV/0!</v>
      </c>
      <c r="E43" t="s">
        <v>4</v>
      </c>
      <c r="G43" s="3" t="e">
        <f>SUM(+G41/(+G39*0.8*G40/100))</f>
        <v>#DIV/0!</v>
      </c>
      <c r="H43" t="s">
        <v>4</v>
      </c>
    </row>
    <row r="44" spans="1:8" ht="13.5" thickBot="1">
      <c r="A44" s="4"/>
      <c r="B44" s="4"/>
      <c r="C44" s="4"/>
      <c r="D44" s="4"/>
      <c r="E44" s="4"/>
      <c r="F44" s="4"/>
      <c r="G44" s="4"/>
      <c r="H44" s="4"/>
    </row>
    <row r="46" spans="1:7" ht="12.75">
      <c r="A46" s="2" t="s">
        <v>28</v>
      </c>
      <c r="D46" s="8" t="s">
        <v>2</v>
      </c>
      <c r="E46" s="8"/>
      <c r="F46" s="8"/>
      <c r="G46" s="11" t="s">
        <v>27</v>
      </c>
    </row>
    <row r="48" spans="3:8" ht="12.75">
      <c r="C48" s="9" t="s">
        <v>23</v>
      </c>
      <c r="D48" s="1"/>
      <c r="E48" t="s">
        <v>0</v>
      </c>
      <c r="G48" s="1"/>
      <c r="H48" t="s">
        <v>0</v>
      </c>
    </row>
    <row r="49" spans="3:8" ht="12.75">
      <c r="C49" s="9" t="s">
        <v>24</v>
      </c>
      <c r="D49" s="1"/>
      <c r="E49" t="s">
        <v>0</v>
      </c>
      <c r="G49" s="1"/>
      <c r="H49" t="s">
        <v>0</v>
      </c>
    </row>
    <row r="50" spans="3:8" ht="12.75">
      <c r="C50" s="9" t="s">
        <v>26</v>
      </c>
      <c r="D50" s="3"/>
      <c r="E50" t="s">
        <v>5</v>
      </c>
      <c r="G50" s="3"/>
      <c r="H50" t="s">
        <v>5</v>
      </c>
    </row>
    <row r="52" spans="3:8" ht="12.75">
      <c r="C52" s="9" t="s">
        <v>3</v>
      </c>
      <c r="D52" s="3">
        <f>SUM(+D50*(+D48*0.272*D49/100))</f>
        <v>0</v>
      </c>
      <c r="E52" s="9" t="s">
        <v>3</v>
      </c>
      <c r="G52" s="3">
        <f>SUM(+G50*(+G48*0.8*G49/100))</f>
        <v>0</v>
      </c>
      <c r="H52" s="9" t="s">
        <v>3</v>
      </c>
    </row>
    <row r="54" spans="3:8" ht="12.75">
      <c r="C54" s="9" t="s">
        <v>16</v>
      </c>
      <c r="D54" s="1"/>
      <c r="E54" t="s">
        <v>1</v>
      </c>
      <c r="G54" s="1"/>
      <c r="H54" t="s">
        <v>1</v>
      </c>
    </row>
    <row r="55" spans="3:8" ht="12.75">
      <c r="C55" s="9" t="s">
        <v>29</v>
      </c>
      <c r="D55" s="1"/>
      <c r="E55" t="s">
        <v>0</v>
      </c>
      <c r="G55" s="1"/>
      <c r="H55" t="s">
        <v>0</v>
      </c>
    </row>
    <row r="57" spans="3:8" ht="12.75">
      <c r="C57" s="9" t="s">
        <v>25</v>
      </c>
      <c r="D57" s="3" t="e">
        <f>+D52-((D52*(D54/D49*D55)/100))</f>
        <v>#DIV/0!</v>
      </c>
      <c r="E57" s="9" t="s">
        <v>3</v>
      </c>
      <c r="G57" s="3" t="e">
        <f>+G52-((G52*(G54/G49*G55)/100))</f>
        <v>#DIV/0!</v>
      </c>
      <c r="H57" s="9" t="s">
        <v>3</v>
      </c>
    </row>
    <row r="58" spans="1:8" ht="13.5" thickBot="1">
      <c r="A58" s="4"/>
      <c r="B58" s="4"/>
      <c r="C58" s="4"/>
      <c r="D58" s="4"/>
      <c r="E58" s="4"/>
      <c r="F58" s="4"/>
      <c r="G58" s="4"/>
      <c r="H58" s="4"/>
    </row>
    <row r="61" spans="6:8" ht="12.75">
      <c r="F61" s="6"/>
      <c r="G61" s="6"/>
      <c r="H61" s="6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Triva A/S</dc:creator>
  <cp:keywords/>
  <dc:description/>
  <cp:lastModifiedBy>Dan How</cp:lastModifiedBy>
  <cp:lastPrinted>2014-09-11T09:22:03Z</cp:lastPrinted>
  <dcterms:created xsi:type="dcterms:W3CDTF">2002-09-28T03:03:33Z</dcterms:created>
  <dcterms:modified xsi:type="dcterms:W3CDTF">2014-10-27T07:41:50Z</dcterms:modified>
  <cp:category/>
  <cp:version/>
  <cp:contentType/>
  <cp:contentStatus/>
</cp:coreProperties>
</file>